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60\1 výzva\"/>
    </mc:Choice>
  </mc:AlternateContent>
  <xr:revisionPtr revIDLastSave="0" documentId="13_ncr:1_{E02AB216-D0C8-4585-A099-38903F0FB870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S10" i="1" l="1"/>
  <c r="T10" i="1"/>
  <c r="P9" i="1"/>
  <c r="P10" i="1"/>
  <c r="S7" i="1" l="1"/>
  <c r="T7" i="1"/>
  <c r="P7" i="1"/>
  <c r="Q13" i="1" l="1"/>
  <c r="R13" i="1" l="1"/>
</calcChain>
</file>

<file path=xl/sharedStrings.xml><?xml version="1.0" encoding="utf-8"?>
<sst xmlns="http://schemas.openxmlformats.org/spreadsheetml/2006/main" count="51" uniqueCount="44">
  <si>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</si>
  <si>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</si>
  <si>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</si>
  <si>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</si>
  <si>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</si>
  <si>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</si>
  <si>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</si>
  <si>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</si>
  <si>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</si>
  <si>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</si>
  <si>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</si>
  <si>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</si>
  <si>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</si>
  <si>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</si>
  <si>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</si>
  <si>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</si>
  <si>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</si>
  <si>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</si>
  <si>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</si>
  <si>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</si>
  <si>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</si>
  <si>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</si>
  <si>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</si>
  <si>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</si>
  <si>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</si>
  <si>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</si>
  <si>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</si>
  <si>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</si>
  <si>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</si>
  <si>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</si>
  <si>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</si>
  <si>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060 - 2021 </t>
  </si>
  <si>
    <t>Chytré brýle</t>
  </si>
  <si>
    <t>mini PC</t>
  </si>
  <si>
    <t>Datový kabel prodlužovací USB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</si>
  <si>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</si>
  <si>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</si>
  <si>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Vladislav Lang, Ph.D., 
Tel.: 725 519 955</t>
  </si>
  <si>
    <t>Teslova 11, 
301 00 Plzeň,
Nové technologie-výzkumné centrum -
Termomechanika technologických procesů,
místnost TH 214</t>
  </si>
  <si>
    <t>Název projektu: BETERKA - Bezpečnostní výzkum pro účinné využití
termokamer v případě epidemických hrozeb a krizových situací
Číslo projektju: VI04000029</t>
  </si>
  <si>
    <r>
      <t xml:space="preserve">Mini case o rozměrech max: 54 x 120 x 115 mm (v x š x h).
Osazení 1ks 64-bit procesoru s vlastnostmi:
- architektura x86_64;
- výkon procesoru minimálně v hodnotě 6 300 bodů; splnění požadavku lze ověřit prostřednictvím benchmarku CPU Mark v software PerformanceTestTM verze 10.0 dostupného na adrese </t>
    </r>
    <r>
      <rPr>
        <i/>
        <sz val="11"/>
        <color theme="1"/>
        <rFont val="Calibri"/>
        <family val="2"/>
        <charset val="238"/>
        <scheme val="minor"/>
      </rPr>
      <t>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dodávaný procesor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>Paměť minimálně 8GB DDR3 1866 MHz.
1ks lokální pevný disk HDD 1TB.
Grafická karta:
- výkon minimálně v hodnotě 1 200 bodů; splnění požadavku lze ověřit prostřednictvím benchmarku PassMark - G3D Mark v software PerformanceTestTM verze 10.0 dostupného na adrese</t>
    </r>
    <r>
      <rPr>
        <i/>
        <sz val="11"/>
        <color theme="1"/>
        <rFont val="Calibri"/>
        <family val="2"/>
        <charset val="238"/>
        <scheme val="minor"/>
      </rPr>
      <t xml:space="preserve"> http://www.passmark.com/products/pt.htm</t>
    </r>
    <r>
      <rPr>
        <sz val="11"/>
        <color theme="1"/>
        <rFont val="Calibri"/>
        <family val="2"/>
        <charset val="238"/>
        <scheme val="minor"/>
      </rPr>
      <t xml:space="preserve">; splněním požadavku se rozumí pro dodávanou grafickou kartu dosažení bodové hodnoty v některých testovaných sestavách v přehledu výsledků benchmarku na adrese </t>
    </r>
    <r>
      <rPr>
        <i/>
        <sz val="11"/>
        <color theme="1"/>
        <rFont val="Calibri"/>
        <family val="2"/>
        <charset val="238"/>
        <scheme val="minor"/>
      </rPr>
      <t xml:space="preserve">http://www.videocardbenchmark.net/high_end_gpus.html.
</t>
    </r>
    <r>
      <rPr>
        <sz val="11"/>
        <color theme="1"/>
        <rFont val="Calibri"/>
        <family val="2"/>
        <charset val="238"/>
        <scheme val="minor"/>
      </rPr>
      <t>Síťové rozhraní 1Gb Ethernet.
WiFi ac, Bluetooth 5.0, minálně 3x USB 3.1 Gen2 Type-A, minimálně 1x USB 3.1 Gen2 Type-C, HDMI 2.0, mini-DisplayPort.
Čtečka paměťových karet:  SDXC with UHS-II support.
64-bitový operační systém Windows 10 - OS Windows požadujeme z důvodu kompatibility s interními aplikacemi ZČU (Stag, Magion,...).
Napájení z 230V - adaptér součástí dodávky.</t>
    </r>
  </si>
  <si>
    <t>Datový kabel prodlužovací, 3 m.
Male konektory: 1× USB-A (USB 3.2 Gen 1).
Female konektory: 1× USB-A (USB 3.2 Gen 1), rovné zakončení.</t>
  </si>
  <si>
    <t>Datový kabel prodlužovací, 10 m.
Male konektory: 1× USB-A (USB 2.0).
Female konektory: 1× USB-A (USB 2.0), rovné zakončení.</t>
  </si>
  <si>
    <r>
      <t xml:space="preserve">Typ zobrazovacího zařízení: Si-OLED (Silicon – Organic Light-Emitting Diode).
</t>
    </r>
    <r>
      <rPr>
        <sz val="11"/>
        <color theme="1"/>
        <rFont val="Calibri"/>
        <family val="2"/>
        <charset val="238"/>
        <scheme val="minor"/>
      </rPr>
      <t>Velikost displeje: min. 0,43 palců širokoúhlý panel (16:9).
Počet pixelů: min. 921 000 pixelů ( min. 1280 x 720) x RGB.
Zorné pole: cca 23 °.
Průhledné brýle OTG (Over the Glasses).
Velikost projekční plochy (projekční vzdálenost): 40 palců pro 2,5 m - 320 palců pro 20 m.
Reprodukce barev: min. 24bitové barvy (min. 16,77 miliónu barev).
Obnovovací frekvence: min. 30 Hz.
Fotoaparát: min. 5 M pixelů.
Možnosti připojení: microUSB - USB 2.0.
Porty konektorů: micro-USB, 4kolíkový konektor mini-jack (sluchátka s mikrofonem odpovídajícím standardu CTIA) x1, USB typ C, HDMI.
Podporované formáty souborů Podpora 3D: Vertikální (side-by-side).
Hmotnost – náhlavní souprava maximálně 120 g.
Obsah dodávky: napájecí adaptér, spona pro připnutí k opasku, držák kabelů, přepravní pouzdro, skládací stínění, náhlavní souprava, rozhraní, kabel Micro-USB, montážní šroub, sada uživatelských příruček.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</si>
</sst>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20" fillId="0" borderId="0"/>
    <xf numFmtId="0" fontId="10" fillId="0" borderId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left" vertical="center" wrapText="1"/>
    </xf>
    <xf numFmtId="0" fontId="11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22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20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164" fontId="16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206579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210819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210819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210819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210819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206579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206747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211184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206747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206748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206749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211180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211180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206748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211179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20685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16248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20319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19896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20679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211184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206749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211183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210819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206747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210819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206748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210819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211180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210819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211180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210819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210819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210819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210819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210819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20319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20679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20319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206579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170179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206579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19896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16079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16080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19896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137158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137158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91440</xdr:colOff>
      <xdr:row>78</xdr:row>
      <xdr:rowOff>18605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206578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206579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20320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20685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251458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251458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251459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211179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16248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20320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137158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42</xdr:row>
      <xdr:rowOff>54797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53679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207985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206748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206748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206747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206748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206749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206748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206747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206749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206748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16249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19896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16249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20319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16246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16250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16249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16244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16250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16249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16247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16248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16249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16250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16248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91440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75</xdr:row>
      <xdr:rowOff>98498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206748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206748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42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46</xdr:row>
      <xdr:rowOff>132897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53676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54</xdr:row>
      <xdr:rowOff>20840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51</xdr:row>
      <xdr:rowOff>131928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209552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206748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16248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16245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19896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16249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58270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137158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130885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78</xdr:row>
      <xdr:rowOff>54801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77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78</xdr:row>
      <xdr:rowOff>172568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6" zoomScale="60" zoomScaleNormal="60" workbookViewId="0">
      <selection activeCell="J7" sqref="J7:J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4.44140625" style="1" customWidth="1"/>
    <col min="4" max="4" width="12.33203125" style="2" customWidth="1"/>
    <col min="5" max="5" width="10.5546875" style="3" customWidth="1"/>
    <col min="6" max="6" width="136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77.6640625" style="5" customWidth="1"/>
    <col min="12" max="12" width="31" style="5" customWidth="1"/>
    <col min="13" max="13" width="31.88671875" style="5" customWidth="1"/>
    <col min="14" max="14" width="47" style="4" customWidth="1"/>
    <col min="15" max="15" width="25.88671875" style="4" customWidth="1"/>
    <col min="16" max="16" width="16.55468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7.109375" style="5" hidden="1" customWidth="1"/>
    <col min="22" max="22" width="42.5546875" style="6" customWidth="1"/>
    <col min="23" max="16384" width="8.88671875" style="5"/>
  </cols>
  <sheetData>
    <row r="1" spans="1:22" ht="40.950000000000003" customHeight="1" x14ac:dyDescent="0.3">
      <c r="B1" s="83" t="s">
        <v>31</v>
      </c>
      <c r="C1" s="84"/>
      <c r="D1" s="84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5" t="s">
        <v>2</v>
      </c>
      <c r="H5" s="86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27</v>
      </c>
      <c r="I6" s="40" t="s">
        <v>16</v>
      </c>
      <c r="J6" s="39" t="s">
        <v>17</v>
      </c>
      <c r="K6" s="39" t="s">
        <v>36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76" t="s">
        <v>7</v>
      </c>
      <c r="T6" s="76" t="s">
        <v>8</v>
      </c>
      <c r="U6" s="41" t="s">
        <v>22</v>
      </c>
      <c r="V6" s="41" t="s">
        <v>23</v>
      </c>
    </row>
    <row r="7" spans="1:22" ht="301.5" customHeight="1" thickTop="1" x14ac:dyDescent="0.3">
      <c r="A7" s="20"/>
      <c r="B7" s="66">
        <v>1</v>
      </c>
      <c r="C7" s="67" t="s">
        <v>32</v>
      </c>
      <c r="D7" s="68">
        <v>1</v>
      </c>
      <c r="E7" s="77" t="s">
        <v>30</v>
      </c>
      <c r="F7" s="79" t="s">
        <v>43</v>
      </c>
      <c r="G7" s="110"/>
      <c r="H7" s="80"/>
      <c r="I7" s="97" t="s">
        <v>26</v>
      </c>
      <c r="J7" s="100" t="s">
        <v>35</v>
      </c>
      <c r="K7" s="103" t="s">
        <v>39</v>
      </c>
      <c r="L7" s="107"/>
      <c r="M7" s="104" t="s">
        <v>37</v>
      </c>
      <c r="N7" s="104" t="s">
        <v>38</v>
      </c>
      <c r="O7" s="69">
        <v>21</v>
      </c>
      <c r="P7" s="70">
        <f>D7*Q7</f>
        <v>21000</v>
      </c>
      <c r="Q7" s="71">
        <v>21000</v>
      </c>
      <c r="R7" s="114"/>
      <c r="S7" s="72">
        <f>D7*R7</f>
        <v>0</v>
      </c>
      <c r="T7" s="73" t="str">
        <f t="shared" ref="T7" si="0">IF(ISNUMBER(R7), IF(R7&gt;Q7,"NEVYHOVUJE","VYHOVUJE")," ")</f>
        <v xml:space="preserve"> </v>
      </c>
      <c r="U7" s="95"/>
      <c r="V7" s="77" t="s">
        <v>12</v>
      </c>
    </row>
    <row r="8" spans="1:22" ht="321.75" customHeight="1" x14ac:dyDescent="0.3">
      <c r="A8" s="20"/>
      <c r="B8" s="47">
        <v>2</v>
      </c>
      <c r="C8" s="48" t="s">
        <v>33</v>
      </c>
      <c r="D8" s="49">
        <v>2</v>
      </c>
      <c r="E8" s="78" t="s">
        <v>30</v>
      </c>
      <c r="F8" s="74" t="s">
        <v>40</v>
      </c>
      <c r="G8" s="111"/>
      <c r="H8" s="113"/>
      <c r="I8" s="98"/>
      <c r="J8" s="101"/>
      <c r="K8" s="101"/>
      <c r="L8" s="108"/>
      <c r="M8" s="105"/>
      <c r="N8" s="105"/>
      <c r="O8" s="50">
        <v>21</v>
      </c>
      <c r="P8" s="51">
        <f>D8*Q8</f>
        <v>32000</v>
      </c>
      <c r="Q8" s="52">
        <v>16000</v>
      </c>
      <c r="R8" s="115"/>
      <c r="S8" s="53">
        <f>D8*R8</f>
        <v>0</v>
      </c>
      <c r="T8" s="54" t="str">
        <f t="shared" ref="T8:T9" si="1">IF(ISNUMBER(R8), IF(R8&gt;Q8,"NEVYHOVUJE","VYHOVUJE")," ")</f>
        <v xml:space="preserve"> </v>
      </c>
      <c r="U8" s="96"/>
      <c r="V8" s="78" t="s">
        <v>11</v>
      </c>
    </row>
    <row r="9" spans="1:22" ht="84" customHeight="1" x14ac:dyDescent="0.3">
      <c r="A9" s="20"/>
      <c r="B9" s="47">
        <v>3</v>
      </c>
      <c r="C9" s="55" t="s">
        <v>34</v>
      </c>
      <c r="D9" s="49">
        <v>4</v>
      </c>
      <c r="E9" s="78" t="s">
        <v>30</v>
      </c>
      <c r="F9" s="74" t="s">
        <v>41</v>
      </c>
      <c r="G9" s="111"/>
      <c r="H9" s="81"/>
      <c r="I9" s="98"/>
      <c r="J9" s="101"/>
      <c r="K9" s="101"/>
      <c r="L9" s="108"/>
      <c r="M9" s="105"/>
      <c r="N9" s="105"/>
      <c r="O9" s="50">
        <v>21</v>
      </c>
      <c r="P9" s="51">
        <f>D9*Q9</f>
        <v>720</v>
      </c>
      <c r="Q9" s="52">
        <v>180</v>
      </c>
      <c r="R9" s="115"/>
      <c r="S9" s="53">
        <f>D9*R9</f>
        <v>0</v>
      </c>
      <c r="T9" s="54" t="str">
        <f t="shared" si="1"/>
        <v xml:space="preserve"> </v>
      </c>
      <c r="U9" s="96"/>
      <c r="V9" s="78" t="s">
        <v>12</v>
      </c>
    </row>
    <row r="10" spans="1:22" ht="84" customHeight="1" thickBot="1" x14ac:dyDescent="0.35">
      <c r="A10" s="20"/>
      <c r="B10" s="56">
        <v>4</v>
      </c>
      <c r="C10" s="57" t="s">
        <v>34</v>
      </c>
      <c r="D10" s="58">
        <v>2</v>
      </c>
      <c r="E10" s="59" t="s">
        <v>30</v>
      </c>
      <c r="F10" s="60" t="s">
        <v>42</v>
      </c>
      <c r="G10" s="112"/>
      <c r="H10" s="82"/>
      <c r="I10" s="99"/>
      <c r="J10" s="102"/>
      <c r="K10" s="102"/>
      <c r="L10" s="109"/>
      <c r="M10" s="106"/>
      <c r="N10" s="106"/>
      <c r="O10" s="61">
        <v>21</v>
      </c>
      <c r="P10" s="62">
        <f>D10*Q10</f>
        <v>840</v>
      </c>
      <c r="Q10" s="63">
        <v>420</v>
      </c>
      <c r="R10" s="116"/>
      <c r="S10" s="64">
        <f>D10*R10</f>
        <v>0</v>
      </c>
      <c r="T10" s="65" t="str">
        <f t="shared" ref="T10" si="2">IF(ISNUMBER(R10), IF(R10&gt;Q10,"NEVYHOVUJE","VYHOVUJE")," ")</f>
        <v xml:space="preserve"> </v>
      </c>
      <c r="U10" s="59"/>
      <c r="V10" s="59" t="s">
        <v>12</v>
      </c>
    </row>
    <row r="11" spans="1:22" ht="17.399999999999999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N11" s="5"/>
      <c r="O11" s="5"/>
      <c r="P11" s="5"/>
    </row>
    <row r="12" spans="1:22" ht="82.95" customHeight="1" thickTop="1" thickBot="1" x14ac:dyDescent="0.35">
      <c r="B12" s="91" t="s">
        <v>29</v>
      </c>
      <c r="C12" s="91"/>
      <c r="D12" s="91"/>
      <c r="E12" s="91"/>
      <c r="F12" s="91"/>
      <c r="G12" s="91"/>
      <c r="H12" s="91"/>
      <c r="I12" s="91"/>
      <c r="J12" s="21"/>
      <c r="K12" s="21"/>
      <c r="L12" s="7"/>
      <c r="M12" s="7"/>
      <c r="N12" s="7"/>
      <c r="O12" s="22"/>
      <c r="P12" s="22"/>
      <c r="Q12" s="23" t="s">
        <v>9</v>
      </c>
      <c r="R12" s="92" t="s">
        <v>10</v>
      </c>
      <c r="S12" s="93"/>
      <c r="T12" s="94"/>
      <c r="U12" s="24"/>
      <c r="V12" s="25"/>
    </row>
    <row r="13" spans="1:22" ht="43.2" customHeight="1" thickTop="1" thickBot="1" x14ac:dyDescent="0.35">
      <c r="B13" s="87" t="s">
        <v>28</v>
      </c>
      <c r="C13" s="87"/>
      <c r="D13" s="87"/>
      <c r="E13" s="87"/>
      <c r="F13" s="87"/>
      <c r="G13" s="87"/>
      <c r="I13" s="26"/>
      <c r="L13" s="9"/>
      <c r="M13" s="9"/>
      <c r="N13" s="9"/>
      <c r="O13" s="27"/>
      <c r="P13" s="27"/>
      <c r="Q13" s="28">
        <f>SUM(P7:P10)</f>
        <v>54560</v>
      </c>
      <c r="R13" s="88">
        <f>SUM(S7:S10)</f>
        <v>0</v>
      </c>
      <c r="S13" s="89"/>
      <c r="T13" s="90"/>
    </row>
    <row r="14" spans="1:22" ht="15" thickTop="1" x14ac:dyDescent="0.3"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6"/>
      <c r="C15" s="46"/>
      <c r="D15" s="46"/>
      <c r="E15" s="46"/>
      <c r="F15" s="46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6"/>
      <c r="C16" s="46"/>
      <c r="D16" s="46"/>
      <c r="E16" s="46"/>
      <c r="F16" s="46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6"/>
      <c r="C17" s="46"/>
      <c r="D17" s="46"/>
      <c r="E17" s="46"/>
      <c r="F17" s="46"/>
      <c r="G17" s="75"/>
      <c r="H17" s="7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95" customHeight="1" x14ac:dyDescent="0.3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95" customHeight="1" x14ac:dyDescent="0.3">
      <c r="H19" s="36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75"/>
      <c r="H98" s="75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75"/>
      <c r="H99" s="75"/>
      <c r="I99" s="11"/>
      <c r="J99" s="11"/>
      <c r="K99" s="11"/>
      <c r="L99" s="11"/>
      <c r="M99" s="11"/>
      <c r="N99" s="6"/>
      <c r="O99" s="6"/>
      <c r="P99" s="6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algorithmName="SHA-512" hashValue="LsQKgBF4j70+7tQ9bCCIWYefA2ixQo+mG7aBI5K2vEE3rDq/ViikozhnCZCW67fHYSLzKVmpqWhwThQZllHPLg==" saltValue="Df/Ktbbhfgtdu7ddfQj8rw==" spinCount="100000" sheet="1" objects="1" scenarios="1"/>
  <mergeCells count="14">
    <mergeCell ref="B13:G13"/>
    <mergeCell ref="R13:T13"/>
    <mergeCell ref="B12:I12"/>
    <mergeCell ref="R12:T12"/>
    <mergeCell ref="U7:U9"/>
    <mergeCell ref="I7:I10"/>
    <mergeCell ref="J7:J10"/>
    <mergeCell ref="K7:K10"/>
    <mergeCell ref="M7:M10"/>
    <mergeCell ref="N7:N10"/>
    <mergeCell ref="L7:L10"/>
    <mergeCell ref="H9:H10"/>
    <mergeCell ref="B1:D1"/>
    <mergeCell ref="G5:H5"/>
  </mergeCells>
  <conditionalFormatting sqref="D7:D10 B7:B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T7:T10">
    <cfRule type="cellIs" dxfId="5" priority="36" operator="equal">
      <formula>"VYHOVUJE"</formula>
    </cfRule>
  </conditionalFormatting>
  <conditionalFormatting sqref="T7:T10">
    <cfRule type="cellIs" dxfId="4" priority="35" operator="equal">
      <formula>"NEVYHOVUJE"</formula>
    </cfRule>
  </conditionalFormatting>
  <conditionalFormatting sqref="G7:H8 R7:R10 G9:G10">
    <cfRule type="containsBlanks" dxfId="3" priority="29">
      <formula>LEN(TRIM(G7))=0</formula>
    </cfRule>
  </conditionalFormatting>
  <conditionalFormatting sqref="G7:H8 R7:R10 G9:G10">
    <cfRule type="notContainsBlanks" dxfId="2" priority="27">
      <formula>LEN(TRIM(G7))&gt;0</formula>
    </cfRule>
  </conditionalFormatting>
  <conditionalFormatting sqref="G7:H8 G9:G10 R7:R10">
    <cfRule type="notContainsBlanks" dxfId="1" priority="26">
      <formula>LEN(TRIM(G7))&gt;0</formula>
    </cfRule>
  </conditionalFormatting>
  <conditionalFormatting sqref="G7:H8 G9:G10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:E10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2021-06-04T10:03:05Z</dcterms:modified>
</cp:coreProperties>
</file>